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07 Услуги по ТО и ремонту расходомеров СУР-97\КД СКС-290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тмц!$A$8:$Y$8</definedName>
    <definedName name="_xlnm.Print_Area" localSheetId="0">тмц!$A$1:$Y$59</definedName>
  </definedNames>
  <calcPr calcId="152511" iterateDelta="1E-4"/>
</workbook>
</file>

<file path=xl/calcChain.xml><?xml version="1.0" encoding="utf-8"?>
<calcChain xmlns="http://schemas.openxmlformats.org/spreadsheetml/2006/main">
  <c r="X41" i="4" l="1"/>
  <c r="V41" i="4"/>
  <c r="O41" i="4"/>
  <c r="X40" i="4"/>
  <c r="V40" i="4"/>
  <c r="O40" i="4"/>
  <c r="X39" i="4"/>
  <c r="V39" i="4"/>
  <c r="O39" i="4"/>
  <c r="X38" i="4"/>
  <c r="V38" i="4"/>
  <c r="O38" i="4"/>
  <c r="X37" i="4"/>
  <c r="V37" i="4"/>
  <c r="O37" i="4"/>
  <c r="X36" i="4"/>
  <c r="V36" i="4"/>
  <c r="O36" i="4"/>
  <c r="X35" i="4"/>
  <c r="V35" i="4"/>
  <c r="O35" i="4"/>
  <c r="X34" i="4"/>
  <c r="V34" i="4"/>
  <c r="O34" i="4"/>
  <c r="X33" i="4"/>
  <c r="V33" i="4"/>
  <c r="O33" i="4"/>
  <c r="X32" i="4"/>
  <c r="V32" i="4"/>
  <c r="O32" i="4"/>
  <c r="X31" i="4"/>
  <c r="V31" i="4"/>
  <c r="O31" i="4"/>
  <c r="X30" i="4"/>
  <c r="V30" i="4"/>
  <c r="O30" i="4"/>
  <c r="X29" i="4"/>
  <c r="V29" i="4"/>
  <c r="O29" i="4"/>
  <c r="X28" i="4"/>
  <c r="V28" i="4"/>
  <c r="O28" i="4"/>
  <c r="X27" i="4"/>
  <c r="V27" i="4"/>
  <c r="O27" i="4"/>
  <c r="X26" i="4"/>
  <c r="V26" i="4"/>
  <c r="O26" i="4"/>
  <c r="X25" i="4"/>
  <c r="V25" i="4"/>
  <c r="O25" i="4"/>
  <c r="X24" i="4"/>
  <c r="V24" i="4"/>
  <c r="O24" i="4"/>
  <c r="X23" i="4"/>
  <c r="V23" i="4"/>
  <c r="O23" i="4"/>
  <c r="X22" i="4"/>
  <c r="V22" i="4"/>
  <c r="O22" i="4"/>
  <c r="X21" i="4"/>
  <c r="V21" i="4"/>
  <c r="O21" i="4"/>
  <c r="X20" i="4"/>
  <c r="V20" i="4"/>
  <c r="O20" i="4"/>
  <c r="X19" i="4"/>
  <c r="V19" i="4"/>
  <c r="O19" i="4"/>
  <c r="X18" i="4"/>
  <c r="V18" i="4"/>
  <c r="O18" i="4"/>
  <c r="X17" i="4"/>
  <c r="V17" i="4"/>
  <c r="O17" i="4"/>
  <c r="X15" i="4" l="1"/>
  <c r="V15" i="4"/>
  <c r="O15" i="4"/>
  <c r="X14" i="4"/>
  <c r="V14" i="4"/>
  <c r="O14" i="4"/>
  <c r="X13" i="4"/>
  <c r="V13" i="4"/>
  <c r="O13" i="4"/>
  <c r="X12" i="4"/>
  <c r="V12" i="4"/>
  <c r="O12" i="4"/>
  <c r="X11" i="4"/>
  <c r="V11" i="4"/>
  <c r="O11" i="4"/>
  <c r="X10" i="4"/>
  <c r="V10" i="4"/>
  <c r="O10" i="4"/>
  <c r="X42" i="4" l="1"/>
  <c r="V42" i="4"/>
  <c r="O42" i="4"/>
</calcChain>
</file>

<file path=xl/sharedStrings.xml><?xml version="1.0" encoding="utf-8"?>
<sst xmlns="http://schemas.openxmlformats.org/spreadsheetml/2006/main" count="391" uniqueCount="119">
  <si>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</si>
  <si>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</si>
  <si>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</si>
  <si>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</si>
  <si>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</si>
  <si>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</si>
  <si>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</si>
  <si>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</si>
  <si>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</si>
  <si>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</si>
  <si>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</si>
  <si>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</si>
  <si>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</si>
  <si>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</si>
  <si>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</si>
  <si>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</si>
  <si>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</si>
  <si>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</si>
  <si>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</si>
  <si>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</si>
  <si>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</si>
  <si>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</si>
  <si>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</si>
  <si>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</si>
  <si>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</si>
  <si>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</si>
  <si>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</si>
  <si>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</si>
  <si>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</si>
  <si>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</si>
  <si>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</si>
  <si>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</si>
  <si>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</si>
  <si>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</si>
  <si>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</si>
  <si>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</si>
  <si>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</si>
  <si>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</si>
  <si>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</si>
  <si>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</si>
  <si>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</si>
  <si>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</si>
  <si>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</si>
  <si>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Х</t>
  </si>
  <si>
    <t>ИТОГО начальная максимальная цена договора (максимальный бюджет Заказчика):</t>
  </si>
  <si>
    <t>ИТОГО, сумма единичных расценок:</t>
  </si>
  <si>
    <t>Зафиксирована в период срока действия договора и опциона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</si>
  <si>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</si>
  <si>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Услуга</t>
  </si>
  <si>
    <t>СКС-2907</t>
  </si>
  <si>
    <t>71.12.40</t>
  </si>
  <si>
    <t>71.12</t>
  </si>
  <si>
    <t>1.1.</t>
  </si>
  <si>
    <t>1.2.</t>
  </si>
  <si>
    <t>1.3.</t>
  </si>
  <si>
    <t>1.4.</t>
  </si>
  <si>
    <t>1.5.</t>
  </si>
  <si>
    <t>1.6.</t>
  </si>
  <si>
    <t>Лот № 1 Услуги по технической поддержке и выполнению внеплановых ремонтов расходомеров СУР-97</t>
  </si>
  <si>
    <t>01.01.2024г.</t>
  </si>
  <si>
    <t>31.12.2024г.</t>
  </si>
  <si>
    <t>Выезд на объект Заказчика, снятие архивов показаний счетчика СУР-97.</t>
  </si>
  <si>
    <t>Выезд на объект Заказчика и диагностика СУР-97, выполнение необходимых операций при калибровке и поверке СУР-97 косвенным способом;</t>
  </si>
  <si>
    <t>Выезд на объект Заказчика и проведение обследования и деффектовки расходомеров СУР-97  его составных частей;</t>
  </si>
  <si>
    <t>Шеф-монтаж пьезоэлектрических преобразователей на вновь монтируемых измерительных участках и водоводах;</t>
  </si>
  <si>
    <t>Техническое сопровождение специалистом Исполнителя работ при проливке расходомеров СУР-97 на поверочной проливной установке;</t>
  </si>
  <si>
    <t>Предъявление в поверку счетчика СУР-97 на месте установки в Самарской области</t>
  </si>
  <si>
    <t>2. Услуги выполнения внеплановых ремонтов</t>
  </si>
  <si>
    <t>Ремонт измерительного участка одноканального счетчика СУР-97- очистка двух акустических каналов от отложений на пустом трубопроводе при атмосферном давлении</t>
  </si>
  <si>
    <t>Ремонт измерительного участка одноканального счетчика СУР-97 - очистка акустических каналов от отложений под давлением, не выводя водовод из эксплуатации</t>
  </si>
  <si>
    <t>Ремонт электронного преобразователя одноканального счетчика СУР-97 – ремонт платы расход/частота.</t>
  </si>
  <si>
    <t>Ремонт измерительного участка – замена измерительного участка Ду25-100.</t>
  </si>
  <si>
    <t>Ремонт измерительного участка – замена измерительного участка Ду150.</t>
  </si>
  <si>
    <t>Ремонт измерительного участка – замена измерительного участка Ду200.</t>
  </si>
  <si>
    <t>Ремонт электронного преобразователя – замена предохранителя.</t>
  </si>
  <si>
    <t>Ремонт электронного преобразователя – замена корпуса.</t>
  </si>
  <si>
    <t>Ремонт электронного преобразователя – замена элемента питания.</t>
  </si>
  <si>
    <t>Ремонт электронного преобразователя – замена индикатора.</t>
  </si>
  <si>
    <t>Ремонт электронного преобразователя одноканального счетчика СУР-97 – ремонт платы частота/индикация.</t>
  </si>
  <si>
    <t>Ремонт электронного преобразователя одноканального счетчика СУР-97 – замена электронного преобразователя.</t>
  </si>
  <si>
    <t>Ремонт электронного преобразователя двухканального счетчика СУР-97 – замена электронного преобразователя.</t>
  </si>
  <si>
    <t>Модернизация электронного преобразователя 2010-2012 г.в. в части дополнения счетчика СУР-97 цифровым выходом RS-485, архивацией данных</t>
  </si>
  <si>
    <t>Настройка электронного преобразователя.</t>
  </si>
  <si>
    <t>Настройка и прошивка GSM модема.</t>
  </si>
  <si>
    <t>Ремонт/замена модуля бесперебойного питания в составе узла учета СУР-97</t>
  </si>
  <si>
    <t>Ремонт/замена источника питания 12В в составе узла учета СУР-97</t>
  </si>
  <si>
    <t>Ремонт счетчика СУР-97 – шефмонтаж замены линии связи. (цена за 1 метр)</t>
  </si>
  <si>
    <t>Ремонт счетчика СУР-97 – замена разъемов линии связи.</t>
  </si>
  <si>
    <t>Ремонт счетчика СУР-97 – ремонт, либо замена (дооснащение) GSM модемом.</t>
  </si>
  <si>
    <t>Ремонт комплекта (2 шт.) пьезоэлектрических преобразователей – замена комплекта пьезоэлектрических преобразователей.</t>
  </si>
  <si>
    <t>Ремонт счетчика СУР-97 – дооснащение линией RS-485 (цена за 1 метр)</t>
  </si>
  <si>
    <t>Ремонт счетчика СУР-97 – дооснащение линией питания (цена за 1 метр)</t>
  </si>
  <si>
    <t>Ремонт счетчика СУР-97 – дооснащение LAN кабелем (цена за 1 метр)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</si>
  <si>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</si>
  <si>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</si>
  <si>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</si>
  <si>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</si>
  <si>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</si>
  <si>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</si>
  <si>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</si>
  <si>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</si>
  <si>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</si>
  <si>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</si>
  <si>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</si>
  <si>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</si>
  <si>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</si>
  <si>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</si>
  <si>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</si>
  <si>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</si>
  <si>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</si>
  <si>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</si>
  <si>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</si>
  <si>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</si>
  <si>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</si>
  <si>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</si>
  <si>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</si>
  <si>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</si>
  <si>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</si>
  <si>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1. Услуги технической поддержки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</si>
</sst>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vertical="center"/>
    </xf>
    <xf numFmtId="4" fontId="12" fillId="4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horizontal="right" vertical="center"/>
    </xf>
    <xf numFmtId="0" fontId="1" fillId="5" borderId="6" xfId="0" applyNumberFormat="1" applyFont="1" applyFill="1" applyBorder="1" applyAlignment="1" applyProtection="1">
      <alignment horizontal="left" vertical="center" wrapText="1"/>
    </xf>
    <xf numFmtId="0" fontId="1" fillId="5" borderId="7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right" vertical="center"/>
    </xf>
    <xf numFmtId="4" fontId="12" fillId="2" borderId="1" xfId="0" applyNumberFormat="1" applyFont="1" applyFill="1" applyBorder="1" applyAlignment="1" applyProtection="1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5" fillId="5" borderId="2" xfId="0" applyNumberFormat="1" applyFont="1" applyFill="1" applyBorder="1" applyAlignment="1" applyProtection="1">
      <alignment horizontal="left" vertical="center" wrapText="1"/>
    </xf>
    <xf numFmtId="0" fontId="14" fillId="0" borderId="6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4"/>
  <sheetViews>
    <sheetView tabSelected="1" view="pageBreakPreview" zoomScale="85" zoomScaleNormal="86" zoomScaleSheetLayoutView="85" workbookViewId="0">
      <pane ySplit="8" topLeftCell="A9" activePane="bottomLeft" state="frozen"/>
      <selection pane="bottomLeft" activeCell="M3" sqref="M3"/>
    </sheetView>
  </sheetViews>
  <sheetFormatPr defaultColWidth="8.85546875" defaultRowHeight="12.75" x14ac:dyDescent="0.2"/>
  <cols>
    <col min="1" max="1" width="7.5703125" customWidth="1"/>
    <col min="2" max="2" width="4.5703125" customWidth="1"/>
    <col min="3" max="3" width="9.140625" customWidth="1"/>
    <col min="4" max="4" width="9" customWidth="1"/>
    <col min="5" max="5" width="25.140625" style="2" customWidth="1"/>
    <col min="6" max="6" width="13.85546875" style="2" customWidth="1"/>
    <col min="7" max="7" width="7.5703125" style="2" customWidth="1"/>
    <col min="8" max="8" width="13.28515625" style="2" customWidth="1"/>
    <col min="9" max="9" width="13" style="2" customWidth="1"/>
    <col min="10" max="10" width="9.42578125" style="2" customWidth="1"/>
    <col min="11" max="11" width="11.28515625" customWidth="1"/>
    <col min="12" max="13" width="12.140625" customWidth="1"/>
    <col min="14" max="14" width="16.140625" customWidth="1"/>
    <col min="15" max="15" width="15.7109375" customWidth="1"/>
    <col min="16" max="16" width="17.7109375" customWidth="1"/>
    <col min="17" max="17" width="14.5703125" customWidth="1"/>
    <col min="18" max="18" width="10.7109375" customWidth="1"/>
    <col min="19" max="19" width="9.28515625" customWidth="1"/>
    <col min="20" max="20" width="16.140625" hidden="1" customWidth="1"/>
    <col min="21" max="21" width="13.28515625" customWidth="1"/>
    <col min="22" max="22" width="15.140625" customWidth="1"/>
    <col min="23" max="23" width="14" customWidth="1"/>
    <col min="24" max="24" width="15" customWidth="1"/>
    <col min="25" max="25" width="11.7109375" customWidth="1"/>
  </cols>
  <sheetData>
    <row r="1" spans="1:25" ht="18.75" customHeight="1" x14ac:dyDescent="0.2">
      <c r="X1" s="29" t="s">
        <v>15</v>
      </c>
    </row>
    <row r="2" spans="1:25" ht="42.75" customHeight="1" x14ac:dyDescent="0.2">
      <c r="A2" s="12" t="s">
        <v>28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 x14ac:dyDescent="0.2">
      <c r="A3" s="8" t="s">
        <v>13</v>
      </c>
      <c r="B3" s="8"/>
      <c r="C3" s="7"/>
      <c r="D3" s="39"/>
      <c r="E3" s="56" t="s">
        <v>49</v>
      </c>
      <c r="F3" s="56"/>
      <c r="G3" s="56"/>
      <c r="H3" s="56"/>
      <c r="I3" s="56"/>
      <c r="J3" s="56"/>
      <c r="K3" s="56"/>
      <c r="L3" s="7"/>
      <c r="M3" s="7"/>
      <c r="N3" s="7"/>
      <c r="O3" s="7"/>
      <c r="P3" s="7"/>
      <c r="Q3" s="7"/>
      <c r="R3" s="7"/>
      <c r="Y3" s="7"/>
    </row>
    <row r="4" spans="1:25" ht="30.75" customHeight="1" x14ac:dyDescent="0.2">
      <c r="A4" s="8" t="s">
        <v>12</v>
      </c>
      <c r="B4" s="8"/>
      <c r="C4" s="9"/>
      <c r="D4" s="40"/>
      <c r="E4" s="57" t="s">
        <v>58</v>
      </c>
      <c r="F4" s="57"/>
      <c r="G4" s="57"/>
      <c r="H4" s="57"/>
      <c r="I4" s="57"/>
      <c r="J4" s="57"/>
      <c r="K4" s="57"/>
      <c r="L4" s="10"/>
      <c r="M4" s="10"/>
      <c r="N4" s="10"/>
      <c r="O4" s="10"/>
      <c r="P4" s="10"/>
      <c r="Q4" s="10"/>
      <c r="R4" s="10"/>
      <c r="Y4" s="10"/>
    </row>
    <row r="5" spans="1:25" ht="30.75" customHeight="1" x14ac:dyDescent="0.2">
      <c r="A5" s="8" t="s">
        <v>22</v>
      </c>
      <c r="B5" s="8"/>
      <c r="C5" s="9"/>
      <c r="D5" s="40"/>
      <c r="E5" s="57"/>
      <c r="F5" s="57"/>
      <c r="G5" s="57"/>
      <c r="H5" s="57"/>
      <c r="I5" s="57"/>
      <c r="J5" s="57"/>
      <c r="K5" s="57"/>
      <c r="L5" s="10"/>
      <c r="M5" s="10"/>
      <c r="N5" s="10"/>
      <c r="O5" s="10"/>
      <c r="P5" s="10"/>
      <c r="Q5" s="10"/>
      <c r="R5" s="10"/>
      <c r="Y5" s="10"/>
    </row>
    <row r="6" spans="1:25" ht="23.25" customHeight="1" x14ac:dyDescent="0.2">
      <c r="A6" s="11" t="s">
        <v>8</v>
      </c>
      <c r="B6" s="11"/>
    </row>
    <row r="7" spans="1:25" ht="51" customHeight="1" x14ac:dyDescent="0.2">
      <c r="L7" s="60" t="s">
        <v>39</v>
      </c>
      <c r="M7" s="60"/>
      <c r="N7" s="38"/>
      <c r="O7" s="2"/>
      <c r="P7" s="62" t="s">
        <v>9</v>
      </c>
      <c r="Q7" s="62"/>
      <c r="R7" s="62"/>
      <c r="S7" s="62"/>
      <c r="T7" s="62"/>
      <c r="U7" s="62"/>
      <c r="V7" s="62"/>
      <c r="W7" s="62"/>
      <c r="X7" s="62"/>
      <c r="Y7" s="62"/>
    </row>
    <row r="8" spans="1:25" ht="96.75" customHeight="1" x14ac:dyDescent="0.2">
      <c r="A8" s="5" t="s">
        <v>0</v>
      </c>
      <c r="B8" s="32" t="s">
        <v>36</v>
      </c>
      <c r="C8" s="5" t="s">
        <v>31</v>
      </c>
      <c r="D8" s="5" t="s">
        <v>30</v>
      </c>
      <c r="E8" s="5" t="s">
        <v>5</v>
      </c>
      <c r="F8" s="5" t="s">
        <v>1</v>
      </c>
      <c r="G8" s="5" t="s">
        <v>10</v>
      </c>
      <c r="H8" s="5" t="s">
        <v>6</v>
      </c>
      <c r="I8" s="5" t="s">
        <v>11</v>
      </c>
      <c r="J8" s="5" t="s">
        <v>7</v>
      </c>
      <c r="K8" s="5" t="s">
        <v>40</v>
      </c>
      <c r="L8" s="34" t="s">
        <v>37</v>
      </c>
      <c r="M8" s="34" t="s">
        <v>38</v>
      </c>
      <c r="N8" s="26" t="s">
        <v>26</v>
      </c>
      <c r="O8" s="23" t="s">
        <v>27</v>
      </c>
      <c r="P8" s="6" t="s">
        <v>4</v>
      </c>
      <c r="Q8" s="6" t="s">
        <v>24</v>
      </c>
      <c r="R8" s="6" t="s">
        <v>35</v>
      </c>
      <c r="S8" s="6" t="s">
        <v>2</v>
      </c>
      <c r="T8" s="6" t="s">
        <v>3</v>
      </c>
      <c r="U8" s="6" t="s">
        <v>20</v>
      </c>
      <c r="V8" s="6" t="s">
        <v>33</v>
      </c>
      <c r="W8" s="6" t="s">
        <v>21</v>
      </c>
      <c r="X8" s="6" t="s">
        <v>34</v>
      </c>
      <c r="Y8" s="6" t="s">
        <v>14</v>
      </c>
    </row>
    <row r="9" spans="1:25" ht="22.5" customHeight="1" x14ac:dyDescent="0.2">
      <c r="A9" s="65" t="s">
        <v>118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46"/>
      <c r="O9" s="47"/>
      <c r="P9" s="48"/>
      <c r="Q9" s="48"/>
      <c r="R9" s="48"/>
      <c r="S9" s="48"/>
      <c r="T9" s="48"/>
      <c r="U9" s="48"/>
      <c r="V9" s="48"/>
      <c r="W9" s="48"/>
      <c r="X9" s="48"/>
      <c r="Y9" s="48"/>
    </row>
    <row r="10" spans="1:25" ht="51" x14ac:dyDescent="0.2">
      <c r="A10" s="54" t="s">
        <v>52</v>
      </c>
      <c r="B10" s="33">
        <v>1</v>
      </c>
      <c r="C10" s="1" t="s">
        <v>50</v>
      </c>
      <c r="D10" s="1" t="s">
        <v>51</v>
      </c>
      <c r="E10" s="3" t="s">
        <v>61</v>
      </c>
      <c r="F10" s="3" t="s">
        <v>41</v>
      </c>
      <c r="G10" s="1" t="s">
        <v>48</v>
      </c>
      <c r="H10" s="1" t="s">
        <v>32</v>
      </c>
      <c r="I10" s="1" t="s">
        <v>32</v>
      </c>
      <c r="J10" s="30" t="s">
        <v>42</v>
      </c>
      <c r="K10" s="1">
        <v>1</v>
      </c>
      <c r="L10" s="41" t="s">
        <v>59</v>
      </c>
      <c r="M10" s="41" t="s">
        <v>60</v>
      </c>
      <c r="N10" s="31">
        <v>4055.56</v>
      </c>
      <c r="O10" s="31">
        <f t="shared" ref="O10:O15" si="0">N10*K10</f>
        <v>4055.56</v>
      </c>
      <c r="P10" s="4"/>
      <c r="Q10" s="4"/>
      <c r="R10" s="4"/>
      <c r="S10" s="4"/>
      <c r="T10" s="4"/>
      <c r="U10" s="43"/>
      <c r="V10" s="43">
        <f t="shared" ref="V10:V15" si="1">U10*K10</f>
        <v>0</v>
      </c>
      <c r="W10" s="43"/>
      <c r="X10" s="43">
        <f t="shared" ref="X10:X15" si="2">W10*K10</f>
        <v>0</v>
      </c>
      <c r="Y10" s="4"/>
    </row>
    <row r="11" spans="1:25" ht="76.5" x14ac:dyDescent="0.2">
      <c r="A11" s="54" t="s">
        <v>53</v>
      </c>
      <c r="B11" s="33">
        <v>1</v>
      </c>
      <c r="C11" s="1" t="s">
        <v>50</v>
      </c>
      <c r="D11" s="1" t="s">
        <v>51</v>
      </c>
      <c r="E11" s="3" t="s">
        <v>62</v>
      </c>
      <c r="F11" s="3" t="s">
        <v>41</v>
      </c>
      <c r="G11" s="1" t="s">
        <v>48</v>
      </c>
      <c r="H11" s="1" t="s">
        <v>32</v>
      </c>
      <c r="I11" s="1" t="s">
        <v>32</v>
      </c>
      <c r="J11" s="30" t="s">
        <v>42</v>
      </c>
      <c r="K11" s="1">
        <v>1</v>
      </c>
      <c r="L11" s="41" t="s">
        <v>59</v>
      </c>
      <c r="M11" s="41" t="s">
        <v>60</v>
      </c>
      <c r="N11" s="31">
        <v>6222.7</v>
      </c>
      <c r="O11" s="31">
        <f t="shared" si="0"/>
        <v>6222.7</v>
      </c>
      <c r="P11" s="4"/>
      <c r="Q11" s="4"/>
      <c r="R11" s="4"/>
      <c r="S11" s="4"/>
      <c r="T11" s="4"/>
      <c r="U11" s="43"/>
      <c r="V11" s="43">
        <f t="shared" si="1"/>
        <v>0</v>
      </c>
      <c r="W11" s="43"/>
      <c r="X11" s="43">
        <f t="shared" si="2"/>
        <v>0</v>
      </c>
      <c r="Y11" s="4"/>
    </row>
    <row r="12" spans="1:25" ht="63.75" x14ac:dyDescent="0.2">
      <c r="A12" s="54" t="s">
        <v>54</v>
      </c>
      <c r="B12" s="33">
        <v>1</v>
      </c>
      <c r="C12" s="1" t="s">
        <v>50</v>
      </c>
      <c r="D12" s="1" t="s">
        <v>51</v>
      </c>
      <c r="E12" s="3" t="s">
        <v>63</v>
      </c>
      <c r="F12" s="3" t="s">
        <v>41</v>
      </c>
      <c r="G12" s="1" t="s">
        <v>48</v>
      </c>
      <c r="H12" s="1" t="s">
        <v>32</v>
      </c>
      <c r="I12" s="1" t="s">
        <v>32</v>
      </c>
      <c r="J12" s="30" t="s">
        <v>42</v>
      </c>
      <c r="K12" s="1">
        <v>1</v>
      </c>
      <c r="L12" s="41" t="s">
        <v>59</v>
      </c>
      <c r="M12" s="41" t="s">
        <v>60</v>
      </c>
      <c r="N12" s="31">
        <v>4055.56</v>
      </c>
      <c r="O12" s="31">
        <f t="shared" si="0"/>
        <v>4055.56</v>
      </c>
      <c r="P12" s="4"/>
      <c r="Q12" s="4"/>
      <c r="R12" s="4"/>
      <c r="S12" s="4"/>
      <c r="T12" s="4"/>
      <c r="U12" s="43"/>
      <c r="V12" s="43">
        <f t="shared" si="1"/>
        <v>0</v>
      </c>
      <c r="W12" s="43"/>
      <c r="X12" s="43">
        <f t="shared" si="2"/>
        <v>0</v>
      </c>
      <c r="Y12" s="4"/>
    </row>
    <row r="13" spans="1:25" ht="76.5" x14ac:dyDescent="0.2">
      <c r="A13" s="54" t="s">
        <v>55</v>
      </c>
      <c r="B13" s="33">
        <v>1</v>
      </c>
      <c r="C13" s="1" t="s">
        <v>50</v>
      </c>
      <c r="D13" s="1" t="s">
        <v>51</v>
      </c>
      <c r="E13" s="3" t="s">
        <v>64</v>
      </c>
      <c r="F13" s="3" t="s">
        <v>41</v>
      </c>
      <c r="G13" s="1" t="s">
        <v>48</v>
      </c>
      <c r="H13" s="1" t="s">
        <v>32</v>
      </c>
      <c r="I13" s="1" t="s">
        <v>32</v>
      </c>
      <c r="J13" s="30" t="s">
        <v>42</v>
      </c>
      <c r="K13" s="1">
        <v>1</v>
      </c>
      <c r="L13" s="41" t="s">
        <v>59</v>
      </c>
      <c r="M13" s="41" t="s">
        <v>60</v>
      </c>
      <c r="N13" s="31">
        <v>61010.64</v>
      </c>
      <c r="O13" s="31">
        <f t="shared" si="0"/>
        <v>61010.64</v>
      </c>
      <c r="P13" s="4"/>
      <c r="Q13" s="4"/>
      <c r="R13" s="4"/>
      <c r="S13" s="4"/>
      <c r="T13" s="4"/>
      <c r="U13" s="43"/>
      <c r="V13" s="43">
        <f t="shared" si="1"/>
        <v>0</v>
      </c>
      <c r="W13" s="43"/>
      <c r="X13" s="43">
        <f t="shared" si="2"/>
        <v>0</v>
      </c>
      <c r="Y13" s="4"/>
    </row>
    <row r="14" spans="1:25" ht="76.5" x14ac:dyDescent="0.2">
      <c r="A14" s="54" t="s">
        <v>56</v>
      </c>
      <c r="B14" s="33">
        <v>1</v>
      </c>
      <c r="C14" s="1" t="s">
        <v>50</v>
      </c>
      <c r="D14" s="1" t="s">
        <v>51</v>
      </c>
      <c r="E14" s="3" t="s">
        <v>65</v>
      </c>
      <c r="F14" s="3" t="s">
        <v>41</v>
      </c>
      <c r="G14" s="1" t="s">
        <v>48</v>
      </c>
      <c r="H14" s="1" t="s">
        <v>32</v>
      </c>
      <c r="I14" s="1" t="s">
        <v>32</v>
      </c>
      <c r="J14" s="30" t="s">
        <v>42</v>
      </c>
      <c r="K14" s="1">
        <v>1</v>
      </c>
      <c r="L14" s="41" t="s">
        <v>59</v>
      </c>
      <c r="M14" s="41" t="s">
        <v>60</v>
      </c>
      <c r="N14" s="31">
        <v>26201.119999999999</v>
      </c>
      <c r="O14" s="31">
        <f t="shared" si="0"/>
        <v>26201.119999999999</v>
      </c>
      <c r="P14" s="4"/>
      <c r="Q14" s="4"/>
      <c r="R14" s="4"/>
      <c r="S14" s="4"/>
      <c r="T14" s="4"/>
      <c r="U14" s="43"/>
      <c r="V14" s="43">
        <f t="shared" si="1"/>
        <v>0</v>
      </c>
      <c r="W14" s="43"/>
      <c r="X14" s="43">
        <f t="shared" si="2"/>
        <v>0</v>
      </c>
      <c r="Y14" s="4"/>
    </row>
    <row r="15" spans="1:25" ht="51" x14ac:dyDescent="0.2">
      <c r="A15" s="54" t="s">
        <v>57</v>
      </c>
      <c r="B15" s="33">
        <v>1</v>
      </c>
      <c r="C15" s="1" t="s">
        <v>50</v>
      </c>
      <c r="D15" s="1" t="s">
        <v>51</v>
      </c>
      <c r="E15" s="3" t="s">
        <v>66</v>
      </c>
      <c r="F15" s="3" t="s">
        <v>41</v>
      </c>
      <c r="G15" s="1" t="s">
        <v>48</v>
      </c>
      <c r="H15" s="1" t="s">
        <v>32</v>
      </c>
      <c r="I15" s="1" t="s">
        <v>32</v>
      </c>
      <c r="J15" s="30" t="s">
        <v>42</v>
      </c>
      <c r="K15" s="1">
        <v>1</v>
      </c>
      <c r="L15" s="41" t="s">
        <v>59</v>
      </c>
      <c r="M15" s="41" t="s">
        <v>60</v>
      </c>
      <c r="N15" s="31">
        <v>7600</v>
      </c>
      <c r="O15" s="31">
        <f t="shared" si="0"/>
        <v>7600</v>
      </c>
      <c r="P15" s="4"/>
      <c r="Q15" s="4"/>
      <c r="R15" s="4"/>
      <c r="S15" s="4"/>
      <c r="T15" s="4"/>
      <c r="U15" s="43"/>
      <c r="V15" s="43">
        <f t="shared" si="1"/>
        <v>0</v>
      </c>
      <c r="W15" s="43"/>
      <c r="X15" s="43">
        <f t="shared" si="2"/>
        <v>0</v>
      </c>
      <c r="Y15" s="4"/>
    </row>
    <row r="16" spans="1:25" ht="22.5" customHeight="1" x14ac:dyDescent="0.2">
      <c r="A16" s="65" t="s">
        <v>67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46"/>
      <c r="O16" s="47"/>
      <c r="P16" s="48"/>
      <c r="Q16" s="48"/>
      <c r="R16" s="48"/>
      <c r="S16" s="48"/>
      <c r="T16" s="48"/>
      <c r="U16" s="48"/>
      <c r="V16" s="48"/>
      <c r="W16" s="48"/>
      <c r="X16" s="48"/>
      <c r="Y16" s="48"/>
    </row>
    <row r="17" spans="1:25" ht="89.25" x14ac:dyDescent="0.2">
      <c r="A17" s="1" t="s">
        <v>93</v>
      </c>
      <c r="B17" s="33">
        <v>1</v>
      </c>
      <c r="C17" s="1" t="s">
        <v>50</v>
      </c>
      <c r="D17" s="1" t="s">
        <v>51</v>
      </c>
      <c r="E17" s="3" t="s">
        <v>68</v>
      </c>
      <c r="F17" s="3" t="s">
        <v>41</v>
      </c>
      <c r="G17" s="1" t="s">
        <v>48</v>
      </c>
      <c r="H17" s="1" t="s">
        <v>32</v>
      </c>
      <c r="I17" s="1" t="s">
        <v>32</v>
      </c>
      <c r="J17" s="30" t="s">
        <v>42</v>
      </c>
      <c r="K17" s="1">
        <v>1</v>
      </c>
      <c r="L17" s="41" t="s">
        <v>59</v>
      </c>
      <c r="M17" s="41" t="s">
        <v>60</v>
      </c>
      <c r="N17" s="31">
        <v>6083.34</v>
      </c>
      <c r="O17" s="31">
        <f t="shared" ref="O17:O41" si="3">N17*K17</f>
        <v>6083.34</v>
      </c>
      <c r="P17" s="4"/>
      <c r="Q17" s="4"/>
      <c r="R17" s="4"/>
      <c r="S17" s="4"/>
      <c r="T17" s="4"/>
      <c r="U17" s="43"/>
      <c r="V17" s="43">
        <f t="shared" ref="V17:V41" si="4">U17*K17</f>
        <v>0</v>
      </c>
      <c r="W17" s="43"/>
      <c r="X17" s="43">
        <f t="shared" ref="X17:X41" si="5">W17*K17</f>
        <v>0</v>
      </c>
      <c r="Y17" s="4"/>
    </row>
    <row r="18" spans="1:25" ht="89.25" x14ac:dyDescent="0.2">
      <c r="A18" s="1" t="s">
        <v>94</v>
      </c>
      <c r="B18" s="33">
        <v>1</v>
      </c>
      <c r="C18" s="1" t="s">
        <v>50</v>
      </c>
      <c r="D18" s="1" t="s">
        <v>51</v>
      </c>
      <c r="E18" s="3" t="s">
        <v>69</v>
      </c>
      <c r="F18" s="3" t="s">
        <v>41</v>
      </c>
      <c r="G18" s="1" t="s">
        <v>48</v>
      </c>
      <c r="H18" s="1" t="s">
        <v>32</v>
      </c>
      <c r="I18" s="1" t="s">
        <v>32</v>
      </c>
      <c r="J18" s="30" t="s">
        <v>42</v>
      </c>
      <c r="K18" s="1">
        <v>1</v>
      </c>
      <c r="L18" s="41" t="s">
        <v>59</v>
      </c>
      <c r="M18" s="41" t="s">
        <v>60</v>
      </c>
      <c r="N18" s="31">
        <v>15208.34</v>
      </c>
      <c r="O18" s="31">
        <f t="shared" si="3"/>
        <v>15208.34</v>
      </c>
      <c r="P18" s="4"/>
      <c r="Q18" s="4"/>
      <c r="R18" s="4"/>
      <c r="S18" s="4"/>
      <c r="T18" s="4"/>
      <c r="U18" s="43"/>
      <c r="V18" s="43">
        <f t="shared" si="4"/>
        <v>0</v>
      </c>
      <c r="W18" s="43"/>
      <c r="X18" s="43">
        <f t="shared" si="5"/>
        <v>0</v>
      </c>
      <c r="Y18" s="4"/>
    </row>
    <row r="19" spans="1:25" ht="63.75" x14ac:dyDescent="0.2">
      <c r="A19" s="1" t="s">
        <v>95</v>
      </c>
      <c r="B19" s="33">
        <v>1</v>
      </c>
      <c r="C19" s="1" t="s">
        <v>50</v>
      </c>
      <c r="D19" s="1" t="s">
        <v>51</v>
      </c>
      <c r="E19" s="3" t="s">
        <v>70</v>
      </c>
      <c r="F19" s="3" t="s">
        <v>41</v>
      </c>
      <c r="G19" s="1" t="s">
        <v>48</v>
      </c>
      <c r="H19" s="1" t="s">
        <v>32</v>
      </c>
      <c r="I19" s="1" t="s">
        <v>32</v>
      </c>
      <c r="J19" s="30" t="s">
        <v>42</v>
      </c>
      <c r="K19" s="1">
        <v>1</v>
      </c>
      <c r="L19" s="41" t="s">
        <v>59</v>
      </c>
      <c r="M19" s="41" t="s">
        <v>60</v>
      </c>
      <c r="N19" s="31">
        <v>41041.67</v>
      </c>
      <c r="O19" s="31">
        <f t="shared" si="3"/>
        <v>41041.67</v>
      </c>
      <c r="P19" s="4"/>
      <c r="Q19" s="4"/>
      <c r="R19" s="4"/>
      <c r="S19" s="4"/>
      <c r="T19" s="4"/>
      <c r="U19" s="43"/>
      <c r="V19" s="43">
        <f t="shared" si="4"/>
        <v>0</v>
      </c>
      <c r="W19" s="43"/>
      <c r="X19" s="43">
        <f t="shared" si="5"/>
        <v>0</v>
      </c>
      <c r="Y19" s="4"/>
    </row>
    <row r="20" spans="1:25" ht="51" x14ac:dyDescent="0.2">
      <c r="A20" s="1" t="s">
        <v>96</v>
      </c>
      <c r="B20" s="33">
        <v>1</v>
      </c>
      <c r="C20" s="1" t="s">
        <v>50</v>
      </c>
      <c r="D20" s="1" t="s">
        <v>51</v>
      </c>
      <c r="E20" s="3" t="s">
        <v>71</v>
      </c>
      <c r="F20" s="3" t="s">
        <v>41</v>
      </c>
      <c r="G20" s="1" t="s">
        <v>48</v>
      </c>
      <c r="H20" s="1" t="s">
        <v>32</v>
      </c>
      <c r="I20" s="1" t="s">
        <v>32</v>
      </c>
      <c r="J20" s="30" t="s">
        <v>42</v>
      </c>
      <c r="K20" s="1">
        <v>1</v>
      </c>
      <c r="L20" s="41" t="s">
        <v>59</v>
      </c>
      <c r="M20" s="41" t="s">
        <v>60</v>
      </c>
      <c r="N20" s="31">
        <v>30416.670000000002</v>
      </c>
      <c r="O20" s="31">
        <f t="shared" si="3"/>
        <v>30416.670000000002</v>
      </c>
      <c r="P20" s="4"/>
      <c r="Q20" s="4"/>
      <c r="R20" s="4"/>
      <c r="S20" s="4"/>
      <c r="T20" s="4"/>
      <c r="U20" s="43"/>
      <c r="V20" s="43">
        <f t="shared" si="4"/>
        <v>0</v>
      </c>
      <c r="W20" s="43"/>
      <c r="X20" s="43">
        <f t="shared" si="5"/>
        <v>0</v>
      </c>
      <c r="Y20" s="4"/>
    </row>
    <row r="21" spans="1:25" ht="63.75" customHeight="1" x14ac:dyDescent="0.2">
      <c r="A21" s="1" t="s">
        <v>97</v>
      </c>
      <c r="B21" s="33">
        <v>1</v>
      </c>
      <c r="C21" s="1" t="s">
        <v>50</v>
      </c>
      <c r="D21" s="1" t="s">
        <v>51</v>
      </c>
      <c r="E21" s="3" t="s">
        <v>72</v>
      </c>
      <c r="F21" s="3" t="s">
        <v>41</v>
      </c>
      <c r="G21" s="1" t="s">
        <v>48</v>
      </c>
      <c r="H21" s="1" t="s">
        <v>32</v>
      </c>
      <c r="I21" s="1" t="s">
        <v>32</v>
      </c>
      <c r="J21" s="30" t="s">
        <v>42</v>
      </c>
      <c r="K21" s="1">
        <v>1</v>
      </c>
      <c r="L21" s="41" t="s">
        <v>59</v>
      </c>
      <c r="M21" s="41" t="s">
        <v>60</v>
      </c>
      <c r="N21" s="31">
        <v>50694.450000000004</v>
      </c>
      <c r="O21" s="31">
        <f t="shared" si="3"/>
        <v>50694.450000000004</v>
      </c>
      <c r="P21" s="4"/>
      <c r="Q21" s="4"/>
      <c r="R21" s="4"/>
      <c r="S21" s="4"/>
      <c r="T21" s="4"/>
      <c r="U21" s="43"/>
      <c r="V21" s="43">
        <f t="shared" si="4"/>
        <v>0</v>
      </c>
      <c r="W21" s="43"/>
      <c r="X21" s="43">
        <f t="shared" si="5"/>
        <v>0</v>
      </c>
      <c r="Y21" s="4"/>
    </row>
    <row r="22" spans="1:25" ht="127.5" customHeight="1" x14ac:dyDescent="0.2">
      <c r="A22" s="1" t="s">
        <v>98</v>
      </c>
      <c r="B22" s="33">
        <v>1</v>
      </c>
      <c r="C22" s="1" t="s">
        <v>50</v>
      </c>
      <c r="D22" s="1" t="s">
        <v>51</v>
      </c>
      <c r="E22" s="3" t="s">
        <v>73</v>
      </c>
      <c r="F22" s="3" t="s">
        <v>41</v>
      </c>
      <c r="G22" s="1" t="s">
        <v>48</v>
      </c>
      <c r="H22" s="1" t="s">
        <v>32</v>
      </c>
      <c r="I22" s="1" t="s">
        <v>32</v>
      </c>
      <c r="J22" s="30" t="s">
        <v>42</v>
      </c>
      <c r="K22" s="1">
        <v>1</v>
      </c>
      <c r="L22" s="41" t="s">
        <v>59</v>
      </c>
      <c r="M22" s="41" t="s">
        <v>60</v>
      </c>
      <c r="N22" s="31">
        <v>70972.23</v>
      </c>
      <c r="O22" s="31">
        <f t="shared" si="3"/>
        <v>70972.23</v>
      </c>
      <c r="P22" s="4"/>
      <c r="Q22" s="4"/>
      <c r="R22" s="4"/>
      <c r="S22" s="4"/>
      <c r="T22" s="4"/>
      <c r="U22" s="43"/>
      <c r="V22" s="43">
        <f t="shared" si="4"/>
        <v>0</v>
      </c>
      <c r="W22" s="43"/>
      <c r="X22" s="43">
        <f t="shared" si="5"/>
        <v>0</v>
      </c>
      <c r="Y22" s="4"/>
    </row>
    <row r="23" spans="1:25" ht="51" x14ac:dyDescent="0.2">
      <c r="A23" s="1" t="s">
        <v>99</v>
      </c>
      <c r="B23" s="33">
        <v>1</v>
      </c>
      <c r="C23" s="1" t="s">
        <v>50</v>
      </c>
      <c r="D23" s="1" t="s">
        <v>51</v>
      </c>
      <c r="E23" s="3" t="s">
        <v>74</v>
      </c>
      <c r="F23" s="3" t="s">
        <v>41</v>
      </c>
      <c r="G23" s="1" t="s">
        <v>48</v>
      </c>
      <c r="H23" s="1" t="s">
        <v>32</v>
      </c>
      <c r="I23" s="1" t="s">
        <v>32</v>
      </c>
      <c r="J23" s="30" t="s">
        <v>42</v>
      </c>
      <c r="K23" s="1">
        <v>1</v>
      </c>
      <c r="L23" s="41" t="s">
        <v>59</v>
      </c>
      <c r="M23" s="41" t="s">
        <v>60</v>
      </c>
      <c r="N23" s="31">
        <v>900</v>
      </c>
      <c r="O23" s="31">
        <f t="shared" si="3"/>
        <v>900</v>
      </c>
      <c r="P23" s="4"/>
      <c r="Q23" s="4"/>
      <c r="R23" s="4"/>
      <c r="S23" s="4"/>
      <c r="T23" s="4"/>
      <c r="U23" s="43"/>
      <c r="V23" s="43">
        <f t="shared" si="4"/>
        <v>0</v>
      </c>
      <c r="W23" s="43"/>
      <c r="X23" s="43">
        <f t="shared" si="5"/>
        <v>0</v>
      </c>
      <c r="Y23" s="4"/>
    </row>
    <row r="24" spans="1:25" ht="51" x14ac:dyDescent="0.2">
      <c r="A24" s="1" t="s">
        <v>100</v>
      </c>
      <c r="B24" s="33">
        <v>1</v>
      </c>
      <c r="C24" s="1" t="s">
        <v>50</v>
      </c>
      <c r="D24" s="1" t="s">
        <v>51</v>
      </c>
      <c r="E24" s="3" t="s">
        <v>75</v>
      </c>
      <c r="F24" s="3" t="s">
        <v>41</v>
      </c>
      <c r="G24" s="1" t="s">
        <v>48</v>
      </c>
      <c r="H24" s="1" t="s">
        <v>32</v>
      </c>
      <c r="I24" s="1" t="s">
        <v>32</v>
      </c>
      <c r="J24" s="30" t="s">
        <v>42</v>
      </c>
      <c r="K24" s="1">
        <v>1</v>
      </c>
      <c r="L24" s="41" t="s">
        <v>59</v>
      </c>
      <c r="M24" s="41" t="s">
        <v>60</v>
      </c>
      <c r="N24" s="31">
        <v>2534.73</v>
      </c>
      <c r="O24" s="31">
        <f t="shared" si="3"/>
        <v>2534.73</v>
      </c>
      <c r="P24" s="4"/>
      <c r="Q24" s="4"/>
      <c r="R24" s="4"/>
      <c r="S24" s="4"/>
      <c r="T24" s="4"/>
      <c r="U24" s="43"/>
      <c r="V24" s="43">
        <f t="shared" si="4"/>
        <v>0</v>
      </c>
      <c r="W24" s="43"/>
      <c r="X24" s="43">
        <f t="shared" si="5"/>
        <v>0</v>
      </c>
      <c r="Y24" s="4"/>
    </row>
    <row r="25" spans="1:25" ht="51" x14ac:dyDescent="0.2">
      <c r="A25" s="1" t="s">
        <v>101</v>
      </c>
      <c r="B25" s="33">
        <v>1</v>
      </c>
      <c r="C25" s="1" t="s">
        <v>50</v>
      </c>
      <c r="D25" s="1" t="s">
        <v>51</v>
      </c>
      <c r="E25" s="3" t="s">
        <v>76</v>
      </c>
      <c r="F25" s="3" t="s">
        <v>41</v>
      </c>
      <c r="G25" s="1" t="s">
        <v>48</v>
      </c>
      <c r="H25" s="1" t="s">
        <v>32</v>
      </c>
      <c r="I25" s="1" t="s">
        <v>32</v>
      </c>
      <c r="J25" s="30" t="s">
        <v>42</v>
      </c>
      <c r="K25" s="1">
        <v>1</v>
      </c>
      <c r="L25" s="41" t="s">
        <v>59</v>
      </c>
      <c r="M25" s="41" t="s">
        <v>60</v>
      </c>
      <c r="N25" s="31">
        <v>1013.89</v>
      </c>
      <c r="O25" s="31">
        <f t="shared" si="3"/>
        <v>1013.89</v>
      </c>
      <c r="P25" s="4"/>
      <c r="Q25" s="4"/>
      <c r="R25" s="4"/>
      <c r="S25" s="4"/>
      <c r="T25" s="4"/>
      <c r="U25" s="43"/>
      <c r="V25" s="43">
        <f t="shared" si="4"/>
        <v>0</v>
      </c>
      <c r="W25" s="43"/>
      <c r="X25" s="43">
        <f t="shared" si="5"/>
        <v>0</v>
      </c>
      <c r="Y25" s="4"/>
    </row>
    <row r="26" spans="1:25" ht="51" x14ac:dyDescent="0.2">
      <c r="A26" s="1" t="s">
        <v>102</v>
      </c>
      <c r="B26" s="33">
        <v>1</v>
      </c>
      <c r="C26" s="1" t="s">
        <v>50</v>
      </c>
      <c r="D26" s="1" t="s">
        <v>51</v>
      </c>
      <c r="E26" s="3" t="s">
        <v>77</v>
      </c>
      <c r="F26" s="3" t="s">
        <v>41</v>
      </c>
      <c r="G26" s="1" t="s">
        <v>48</v>
      </c>
      <c r="H26" s="1" t="s">
        <v>32</v>
      </c>
      <c r="I26" s="1" t="s">
        <v>32</v>
      </c>
      <c r="J26" s="30" t="s">
        <v>42</v>
      </c>
      <c r="K26" s="1">
        <v>1</v>
      </c>
      <c r="L26" s="41" t="s">
        <v>59</v>
      </c>
      <c r="M26" s="41" t="s">
        <v>60</v>
      </c>
      <c r="N26" s="31">
        <v>2534.73</v>
      </c>
      <c r="O26" s="31">
        <f t="shared" si="3"/>
        <v>2534.73</v>
      </c>
      <c r="P26" s="4"/>
      <c r="Q26" s="4"/>
      <c r="R26" s="4"/>
      <c r="S26" s="4"/>
      <c r="T26" s="4"/>
      <c r="U26" s="43"/>
      <c r="V26" s="43">
        <f t="shared" si="4"/>
        <v>0</v>
      </c>
      <c r="W26" s="43"/>
      <c r="X26" s="43">
        <f t="shared" si="5"/>
        <v>0</v>
      </c>
      <c r="Y26" s="4"/>
    </row>
    <row r="27" spans="1:25" ht="63.75" x14ac:dyDescent="0.2">
      <c r="A27" s="1" t="s">
        <v>103</v>
      </c>
      <c r="B27" s="33">
        <v>1</v>
      </c>
      <c r="C27" s="1" t="s">
        <v>50</v>
      </c>
      <c r="D27" s="1" t="s">
        <v>51</v>
      </c>
      <c r="E27" s="3" t="s">
        <v>78</v>
      </c>
      <c r="F27" s="3" t="s">
        <v>41</v>
      </c>
      <c r="G27" s="1" t="s">
        <v>48</v>
      </c>
      <c r="H27" s="1" t="s">
        <v>32</v>
      </c>
      <c r="I27" s="1" t="s">
        <v>32</v>
      </c>
      <c r="J27" s="30" t="s">
        <v>42</v>
      </c>
      <c r="K27" s="1">
        <v>1</v>
      </c>
      <c r="L27" s="41" t="s">
        <v>59</v>
      </c>
      <c r="M27" s="41" t="s">
        <v>60</v>
      </c>
      <c r="N27" s="31">
        <v>41041.67</v>
      </c>
      <c r="O27" s="31">
        <f t="shared" si="3"/>
        <v>41041.67</v>
      </c>
      <c r="P27" s="4"/>
      <c r="Q27" s="4"/>
      <c r="R27" s="4"/>
      <c r="S27" s="4"/>
      <c r="T27" s="4"/>
      <c r="U27" s="43"/>
      <c r="V27" s="43">
        <f t="shared" si="4"/>
        <v>0</v>
      </c>
      <c r="W27" s="43"/>
      <c r="X27" s="43">
        <f t="shared" si="5"/>
        <v>0</v>
      </c>
      <c r="Y27" s="4"/>
    </row>
    <row r="28" spans="1:25" ht="76.5" x14ac:dyDescent="0.2">
      <c r="A28" s="1" t="s">
        <v>104</v>
      </c>
      <c r="B28" s="33">
        <v>1</v>
      </c>
      <c r="C28" s="1" t="s">
        <v>50</v>
      </c>
      <c r="D28" s="1" t="s">
        <v>51</v>
      </c>
      <c r="E28" s="3" t="s">
        <v>79</v>
      </c>
      <c r="F28" s="3" t="s">
        <v>41</v>
      </c>
      <c r="G28" s="1" t="s">
        <v>48</v>
      </c>
      <c r="H28" s="1" t="s">
        <v>32</v>
      </c>
      <c r="I28" s="1" t="s">
        <v>32</v>
      </c>
      <c r="J28" s="30" t="s">
        <v>42</v>
      </c>
      <c r="K28" s="1">
        <v>1</v>
      </c>
      <c r="L28" s="41" t="s">
        <v>59</v>
      </c>
      <c r="M28" s="41" t="s">
        <v>60</v>
      </c>
      <c r="N28" s="31">
        <v>73750</v>
      </c>
      <c r="O28" s="31">
        <f t="shared" si="3"/>
        <v>73750</v>
      </c>
      <c r="P28" s="4"/>
      <c r="Q28" s="4"/>
      <c r="R28" s="4"/>
      <c r="S28" s="4"/>
      <c r="T28" s="4"/>
      <c r="U28" s="43"/>
      <c r="V28" s="43">
        <f t="shared" si="4"/>
        <v>0</v>
      </c>
      <c r="W28" s="43"/>
      <c r="X28" s="43">
        <f t="shared" si="5"/>
        <v>0</v>
      </c>
      <c r="Y28" s="4"/>
    </row>
    <row r="29" spans="1:25" ht="63.75" customHeight="1" x14ac:dyDescent="0.2">
      <c r="A29" s="1" t="s">
        <v>105</v>
      </c>
      <c r="B29" s="33">
        <v>1</v>
      </c>
      <c r="C29" s="1" t="s">
        <v>50</v>
      </c>
      <c r="D29" s="1" t="s">
        <v>51</v>
      </c>
      <c r="E29" s="3" t="s">
        <v>80</v>
      </c>
      <c r="F29" s="3" t="s">
        <v>41</v>
      </c>
      <c r="G29" s="1" t="s">
        <v>48</v>
      </c>
      <c r="H29" s="1" t="s">
        <v>32</v>
      </c>
      <c r="I29" s="1" t="s">
        <v>32</v>
      </c>
      <c r="J29" s="30" t="s">
        <v>42</v>
      </c>
      <c r="K29" s="1">
        <v>1</v>
      </c>
      <c r="L29" s="41" t="s">
        <v>59</v>
      </c>
      <c r="M29" s="41" t="s">
        <v>60</v>
      </c>
      <c r="N29" s="31">
        <v>120069.45</v>
      </c>
      <c r="O29" s="31">
        <f t="shared" si="3"/>
        <v>120069.45</v>
      </c>
      <c r="P29" s="4"/>
      <c r="Q29" s="4"/>
      <c r="R29" s="4"/>
      <c r="S29" s="4"/>
      <c r="T29" s="4"/>
      <c r="U29" s="43"/>
      <c r="V29" s="43">
        <f t="shared" si="4"/>
        <v>0</v>
      </c>
      <c r="W29" s="43"/>
      <c r="X29" s="43">
        <f t="shared" si="5"/>
        <v>0</v>
      </c>
      <c r="Y29" s="4"/>
    </row>
    <row r="30" spans="1:25" ht="76.5" x14ac:dyDescent="0.2">
      <c r="A30" s="1" t="s">
        <v>106</v>
      </c>
      <c r="B30" s="33">
        <v>1</v>
      </c>
      <c r="C30" s="1" t="s">
        <v>50</v>
      </c>
      <c r="D30" s="1" t="s">
        <v>51</v>
      </c>
      <c r="E30" s="3" t="s">
        <v>81</v>
      </c>
      <c r="F30" s="3" t="s">
        <v>41</v>
      </c>
      <c r="G30" s="1" t="s">
        <v>48</v>
      </c>
      <c r="H30" s="1" t="s">
        <v>32</v>
      </c>
      <c r="I30" s="1" t="s">
        <v>32</v>
      </c>
      <c r="J30" s="30" t="s">
        <v>42</v>
      </c>
      <c r="K30" s="1">
        <v>1</v>
      </c>
      <c r="L30" s="41" t="s">
        <v>59</v>
      </c>
      <c r="M30" s="41" t="s">
        <v>60</v>
      </c>
      <c r="N30" s="31">
        <v>26736.12</v>
      </c>
      <c r="O30" s="31">
        <f t="shared" si="3"/>
        <v>26736.12</v>
      </c>
      <c r="P30" s="4"/>
      <c r="Q30" s="4"/>
      <c r="R30" s="4"/>
      <c r="S30" s="4"/>
      <c r="T30" s="4"/>
      <c r="U30" s="43"/>
      <c r="V30" s="43">
        <f t="shared" si="4"/>
        <v>0</v>
      </c>
      <c r="W30" s="43"/>
      <c r="X30" s="43">
        <f t="shared" si="5"/>
        <v>0</v>
      </c>
      <c r="Y30" s="4"/>
    </row>
    <row r="31" spans="1:25" ht="51" x14ac:dyDescent="0.2">
      <c r="A31" s="1" t="s">
        <v>107</v>
      </c>
      <c r="B31" s="33">
        <v>1</v>
      </c>
      <c r="C31" s="1" t="s">
        <v>50</v>
      </c>
      <c r="D31" s="1" t="s">
        <v>51</v>
      </c>
      <c r="E31" s="3" t="s">
        <v>82</v>
      </c>
      <c r="F31" s="3" t="s">
        <v>41</v>
      </c>
      <c r="G31" s="1" t="s">
        <v>48</v>
      </c>
      <c r="H31" s="1" t="s">
        <v>32</v>
      </c>
      <c r="I31" s="1" t="s">
        <v>32</v>
      </c>
      <c r="J31" s="30" t="s">
        <v>42</v>
      </c>
      <c r="K31" s="1">
        <v>1</v>
      </c>
      <c r="L31" s="41" t="s">
        <v>59</v>
      </c>
      <c r="M31" s="41" t="s">
        <v>60</v>
      </c>
      <c r="N31" s="31">
        <v>1013.89</v>
      </c>
      <c r="O31" s="31">
        <f t="shared" si="3"/>
        <v>1013.89</v>
      </c>
      <c r="P31" s="4"/>
      <c r="Q31" s="4"/>
      <c r="R31" s="4"/>
      <c r="S31" s="4"/>
      <c r="T31" s="4"/>
      <c r="U31" s="43"/>
      <c r="V31" s="43">
        <f t="shared" si="4"/>
        <v>0</v>
      </c>
      <c r="W31" s="43"/>
      <c r="X31" s="43">
        <f t="shared" si="5"/>
        <v>0</v>
      </c>
      <c r="Y31" s="4"/>
    </row>
    <row r="32" spans="1:25" ht="51" x14ac:dyDescent="0.2">
      <c r="A32" s="1" t="s">
        <v>108</v>
      </c>
      <c r="B32" s="33">
        <v>1</v>
      </c>
      <c r="C32" s="1" t="s">
        <v>50</v>
      </c>
      <c r="D32" s="1" t="s">
        <v>51</v>
      </c>
      <c r="E32" s="3" t="s">
        <v>83</v>
      </c>
      <c r="F32" s="3" t="s">
        <v>41</v>
      </c>
      <c r="G32" s="1" t="s">
        <v>48</v>
      </c>
      <c r="H32" s="1" t="s">
        <v>32</v>
      </c>
      <c r="I32" s="1" t="s">
        <v>32</v>
      </c>
      <c r="J32" s="30" t="s">
        <v>42</v>
      </c>
      <c r="K32" s="1">
        <v>1</v>
      </c>
      <c r="L32" s="41" t="s">
        <v>59</v>
      </c>
      <c r="M32" s="41" t="s">
        <v>60</v>
      </c>
      <c r="N32" s="31">
        <v>1013.89</v>
      </c>
      <c r="O32" s="31">
        <f t="shared" si="3"/>
        <v>1013.89</v>
      </c>
      <c r="P32" s="4"/>
      <c r="Q32" s="4"/>
      <c r="R32" s="4"/>
      <c r="S32" s="4"/>
      <c r="T32" s="4"/>
      <c r="U32" s="43"/>
      <c r="V32" s="43">
        <f t="shared" si="4"/>
        <v>0</v>
      </c>
      <c r="W32" s="43"/>
      <c r="X32" s="43">
        <f t="shared" si="5"/>
        <v>0</v>
      </c>
      <c r="Y32" s="4"/>
    </row>
    <row r="33" spans="1:25" ht="51" x14ac:dyDescent="0.2">
      <c r="A33" s="1" t="s">
        <v>109</v>
      </c>
      <c r="B33" s="33">
        <v>1</v>
      </c>
      <c r="C33" s="1" t="s">
        <v>50</v>
      </c>
      <c r="D33" s="1" t="s">
        <v>51</v>
      </c>
      <c r="E33" s="3" t="s">
        <v>84</v>
      </c>
      <c r="F33" s="3" t="s">
        <v>41</v>
      </c>
      <c r="G33" s="1" t="s">
        <v>48</v>
      </c>
      <c r="H33" s="1" t="s">
        <v>32</v>
      </c>
      <c r="I33" s="1" t="s">
        <v>32</v>
      </c>
      <c r="J33" s="30" t="s">
        <v>42</v>
      </c>
      <c r="K33" s="1">
        <v>1</v>
      </c>
      <c r="L33" s="41" t="s">
        <v>59</v>
      </c>
      <c r="M33" s="41" t="s">
        <v>60</v>
      </c>
      <c r="N33" s="31">
        <v>5576.39</v>
      </c>
      <c r="O33" s="31">
        <f t="shared" si="3"/>
        <v>5576.39</v>
      </c>
      <c r="P33" s="4"/>
      <c r="Q33" s="4"/>
      <c r="R33" s="4"/>
      <c r="S33" s="4"/>
      <c r="T33" s="4"/>
      <c r="U33" s="43"/>
      <c r="V33" s="43">
        <f t="shared" si="4"/>
        <v>0</v>
      </c>
      <c r="W33" s="43"/>
      <c r="X33" s="43">
        <f t="shared" si="5"/>
        <v>0</v>
      </c>
      <c r="Y33" s="4"/>
    </row>
    <row r="34" spans="1:25" ht="51" x14ac:dyDescent="0.2">
      <c r="A34" s="1" t="s">
        <v>110</v>
      </c>
      <c r="B34" s="33">
        <v>1</v>
      </c>
      <c r="C34" s="1" t="s">
        <v>50</v>
      </c>
      <c r="D34" s="1" t="s">
        <v>51</v>
      </c>
      <c r="E34" s="3" t="s">
        <v>85</v>
      </c>
      <c r="F34" s="3" t="s">
        <v>41</v>
      </c>
      <c r="G34" s="1" t="s">
        <v>48</v>
      </c>
      <c r="H34" s="1" t="s">
        <v>32</v>
      </c>
      <c r="I34" s="1" t="s">
        <v>32</v>
      </c>
      <c r="J34" s="30" t="s">
        <v>42</v>
      </c>
      <c r="K34" s="1">
        <v>1</v>
      </c>
      <c r="L34" s="41" t="s">
        <v>59</v>
      </c>
      <c r="M34" s="41" t="s">
        <v>60</v>
      </c>
      <c r="N34" s="31">
        <v>4243.0600000000004</v>
      </c>
      <c r="O34" s="31">
        <f t="shared" si="3"/>
        <v>4243.0600000000004</v>
      </c>
      <c r="P34" s="4"/>
      <c r="Q34" s="4"/>
      <c r="R34" s="4"/>
      <c r="S34" s="4"/>
      <c r="T34" s="4"/>
      <c r="U34" s="43"/>
      <c r="V34" s="43">
        <f t="shared" si="4"/>
        <v>0</v>
      </c>
      <c r="W34" s="43"/>
      <c r="X34" s="43">
        <f t="shared" si="5"/>
        <v>0</v>
      </c>
      <c r="Y34" s="4"/>
    </row>
    <row r="35" spans="1:25" ht="51" x14ac:dyDescent="0.2">
      <c r="A35" s="1" t="s">
        <v>111</v>
      </c>
      <c r="B35" s="33">
        <v>1</v>
      </c>
      <c r="C35" s="1" t="s">
        <v>50</v>
      </c>
      <c r="D35" s="1" t="s">
        <v>51</v>
      </c>
      <c r="E35" s="3" t="s">
        <v>86</v>
      </c>
      <c r="F35" s="3" t="s">
        <v>41</v>
      </c>
      <c r="G35" s="1" t="s">
        <v>48</v>
      </c>
      <c r="H35" s="1" t="s">
        <v>32</v>
      </c>
      <c r="I35" s="1" t="s">
        <v>32</v>
      </c>
      <c r="J35" s="30" t="s">
        <v>42</v>
      </c>
      <c r="K35" s="1">
        <v>1</v>
      </c>
      <c r="L35" s="41" t="s">
        <v>59</v>
      </c>
      <c r="M35" s="41" t="s">
        <v>60</v>
      </c>
      <c r="N35" s="31">
        <v>82.5</v>
      </c>
      <c r="O35" s="31">
        <f t="shared" si="3"/>
        <v>82.5</v>
      </c>
      <c r="P35" s="4"/>
      <c r="Q35" s="4"/>
      <c r="R35" s="4"/>
      <c r="S35" s="4"/>
      <c r="T35" s="4"/>
      <c r="U35" s="43"/>
      <c r="V35" s="43">
        <f t="shared" si="4"/>
        <v>0</v>
      </c>
      <c r="W35" s="43"/>
      <c r="X35" s="43">
        <f t="shared" si="5"/>
        <v>0</v>
      </c>
      <c r="Y35" s="4"/>
    </row>
    <row r="36" spans="1:25" ht="51" x14ac:dyDescent="0.2">
      <c r="A36" s="1" t="s">
        <v>112</v>
      </c>
      <c r="B36" s="33">
        <v>1</v>
      </c>
      <c r="C36" s="1" t="s">
        <v>50</v>
      </c>
      <c r="D36" s="1" t="s">
        <v>51</v>
      </c>
      <c r="E36" s="3" t="s">
        <v>87</v>
      </c>
      <c r="F36" s="3" t="s">
        <v>41</v>
      </c>
      <c r="G36" s="1" t="s">
        <v>48</v>
      </c>
      <c r="H36" s="1" t="s">
        <v>32</v>
      </c>
      <c r="I36" s="1" t="s">
        <v>32</v>
      </c>
      <c r="J36" s="30" t="s">
        <v>42</v>
      </c>
      <c r="K36" s="1">
        <v>1</v>
      </c>
      <c r="L36" s="41" t="s">
        <v>59</v>
      </c>
      <c r="M36" s="41" t="s">
        <v>60</v>
      </c>
      <c r="N36" s="31">
        <v>1520.84</v>
      </c>
      <c r="O36" s="31">
        <f t="shared" si="3"/>
        <v>1520.84</v>
      </c>
      <c r="P36" s="4"/>
      <c r="Q36" s="4"/>
      <c r="R36" s="4"/>
      <c r="S36" s="4"/>
      <c r="T36" s="4"/>
      <c r="U36" s="43"/>
      <c r="V36" s="43">
        <f t="shared" si="4"/>
        <v>0</v>
      </c>
      <c r="W36" s="43"/>
      <c r="X36" s="43">
        <f t="shared" si="5"/>
        <v>0</v>
      </c>
      <c r="Y36" s="4"/>
    </row>
    <row r="37" spans="1:25" ht="51" x14ac:dyDescent="0.2">
      <c r="A37" s="1" t="s">
        <v>113</v>
      </c>
      <c r="B37" s="33">
        <v>1</v>
      </c>
      <c r="C37" s="1" t="s">
        <v>50</v>
      </c>
      <c r="D37" s="1" t="s">
        <v>51</v>
      </c>
      <c r="E37" s="3" t="s">
        <v>88</v>
      </c>
      <c r="F37" s="3" t="s">
        <v>41</v>
      </c>
      <c r="G37" s="1" t="s">
        <v>48</v>
      </c>
      <c r="H37" s="1" t="s">
        <v>32</v>
      </c>
      <c r="I37" s="1" t="s">
        <v>32</v>
      </c>
      <c r="J37" s="30" t="s">
        <v>42</v>
      </c>
      <c r="K37" s="1">
        <v>1</v>
      </c>
      <c r="L37" s="41" t="s">
        <v>59</v>
      </c>
      <c r="M37" s="41" t="s">
        <v>60</v>
      </c>
      <c r="N37" s="31">
        <v>10138.89</v>
      </c>
      <c r="O37" s="31">
        <f t="shared" si="3"/>
        <v>10138.89</v>
      </c>
      <c r="P37" s="4"/>
      <c r="Q37" s="4"/>
      <c r="R37" s="4"/>
      <c r="S37" s="4"/>
      <c r="T37" s="4"/>
      <c r="U37" s="43"/>
      <c r="V37" s="43">
        <f t="shared" si="4"/>
        <v>0</v>
      </c>
      <c r="W37" s="43"/>
      <c r="X37" s="43">
        <f t="shared" si="5"/>
        <v>0</v>
      </c>
      <c r="Y37" s="4"/>
    </row>
    <row r="38" spans="1:25" ht="76.5" x14ac:dyDescent="0.2">
      <c r="A38" s="1" t="s">
        <v>114</v>
      </c>
      <c r="B38" s="33">
        <v>1</v>
      </c>
      <c r="C38" s="1" t="s">
        <v>50</v>
      </c>
      <c r="D38" s="1" t="s">
        <v>51</v>
      </c>
      <c r="E38" s="3" t="s">
        <v>89</v>
      </c>
      <c r="F38" s="3" t="s">
        <v>41</v>
      </c>
      <c r="G38" s="1" t="s">
        <v>48</v>
      </c>
      <c r="H38" s="1" t="s">
        <v>32</v>
      </c>
      <c r="I38" s="1" t="s">
        <v>32</v>
      </c>
      <c r="J38" s="30" t="s">
        <v>42</v>
      </c>
      <c r="K38" s="1">
        <v>1</v>
      </c>
      <c r="L38" s="41" t="s">
        <v>59</v>
      </c>
      <c r="M38" s="41" t="s">
        <v>60</v>
      </c>
      <c r="N38" s="31">
        <v>15208.34</v>
      </c>
      <c r="O38" s="31">
        <f t="shared" si="3"/>
        <v>15208.34</v>
      </c>
      <c r="P38" s="4"/>
      <c r="Q38" s="4"/>
      <c r="R38" s="4"/>
      <c r="S38" s="4"/>
      <c r="T38" s="4"/>
      <c r="U38" s="43"/>
      <c r="V38" s="43">
        <f t="shared" si="4"/>
        <v>0</v>
      </c>
      <c r="W38" s="43"/>
      <c r="X38" s="43">
        <f t="shared" si="5"/>
        <v>0</v>
      </c>
      <c r="Y38" s="4"/>
    </row>
    <row r="39" spans="1:25" ht="51" x14ac:dyDescent="0.2">
      <c r="A39" s="1" t="s">
        <v>115</v>
      </c>
      <c r="B39" s="33">
        <v>1</v>
      </c>
      <c r="C39" s="1" t="s">
        <v>50</v>
      </c>
      <c r="D39" s="1" t="s">
        <v>51</v>
      </c>
      <c r="E39" s="3" t="s">
        <v>90</v>
      </c>
      <c r="F39" s="3" t="s">
        <v>41</v>
      </c>
      <c r="G39" s="1" t="s">
        <v>48</v>
      </c>
      <c r="H39" s="1" t="s">
        <v>32</v>
      </c>
      <c r="I39" s="1" t="s">
        <v>32</v>
      </c>
      <c r="J39" s="30" t="s">
        <v>42</v>
      </c>
      <c r="K39" s="1">
        <v>1</v>
      </c>
      <c r="L39" s="41" t="s">
        <v>59</v>
      </c>
      <c r="M39" s="41" t="s">
        <v>60</v>
      </c>
      <c r="N39" s="31">
        <v>19.45</v>
      </c>
      <c r="O39" s="31">
        <f t="shared" si="3"/>
        <v>19.45</v>
      </c>
      <c r="P39" s="4"/>
      <c r="Q39" s="4"/>
      <c r="R39" s="4"/>
      <c r="S39" s="4"/>
      <c r="T39" s="4"/>
      <c r="U39" s="43"/>
      <c r="V39" s="43">
        <f t="shared" si="4"/>
        <v>0</v>
      </c>
      <c r="W39" s="43"/>
      <c r="X39" s="43">
        <f t="shared" si="5"/>
        <v>0</v>
      </c>
      <c r="Y39" s="4"/>
    </row>
    <row r="40" spans="1:25" ht="63.75" customHeight="1" x14ac:dyDescent="0.2">
      <c r="A40" s="1" t="s">
        <v>116</v>
      </c>
      <c r="B40" s="33">
        <v>1</v>
      </c>
      <c r="C40" s="1" t="s">
        <v>50</v>
      </c>
      <c r="D40" s="1" t="s">
        <v>51</v>
      </c>
      <c r="E40" s="3" t="s">
        <v>91</v>
      </c>
      <c r="F40" s="3" t="s">
        <v>41</v>
      </c>
      <c r="G40" s="1" t="s">
        <v>48</v>
      </c>
      <c r="H40" s="1" t="s">
        <v>32</v>
      </c>
      <c r="I40" s="1" t="s">
        <v>32</v>
      </c>
      <c r="J40" s="30" t="s">
        <v>42</v>
      </c>
      <c r="K40" s="1">
        <v>1</v>
      </c>
      <c r="L40" s="41" t="s">
        <v>59</v>
      </c>
      <c r="M40" s="41" t="s">
        <v>60</v>
      </c>
      <c r="N40" s="31">
        <v>77.78</v>
      </c>
      <c r="O40" s="31">
        <f t="shared" si="3"/>
        <v>77.78</v>
      </c>
      <c r="P40" s="4"/>
      <c r="Q40" s="4"/>
      <c r="R40" s="4"/>
      <c r="S40" s="4"/>
      <c r="T40" s="4"/>
      <c r="U40" s="43"/>
      <c r="V40" s="43">
        <f t="shared" si="4"/>
        <v>0</v>
      </c>
      <c r="W40" s="43"/>
      <c r="X40" s="43">
        <f t="shared" si="5"/>
        <v>0</v>
      </c>
      <c r="Y40" s="4"/>
    </row>
    <row r="41" spans="1:25" ht="51" x14ac:dyDescent="0.2">
      <c r="A41" s="1" t="s">
        <v>117</v>
      </c>
      <c r="B41" s="33">
        <v>1</v>
      </c>
      <c r="C41" s="1" t="s">
        <v>50</v>
      </c>
      <c r="D41" s="1" t="s">
        <v>51</v>
      </c>
      <c r="E41" s="3" t="s">
        <v>92</v>
      </c>
      <c r="F41" s="3" t="s">
        <v>41</v>
      </c>
      <c r="G41" s="1" t="s">
        <v>48</v>
      </c>
      <c r="H41" s="1" t="s">
        <v>32</v>
      </c>
      <c r="I41" s="1" t="s">
        <v>32</v>
      </c>
      <c r="J41" s="30" t="s">
        <v>42</v>
      </c>
      <c r="K41" s="1">
        <v>1</v>
      </c>
      <c r="L41" s="41" t="s">
        <v>59</v>
      </c>
      <c r="M41" s="41" t="s">
        <v>60</v>
      </c>
      <c r="N41" s="31">
        <v>55.56</v>
      </c>
      <c r="O41" s="31">
        <f t="shared" si="3"/>
        <v>55.56</v>
      </c>
      <c r="P41" s="4"/>
      <c r="Q41" s="4"/>
      <c r="R41" s="4"/>
      <c r="S41" s="4"/>
      <c r="T41" s="4"/>
      <c r="U41" s="43"/>
      <c r="V41" s="43">
        <f t="shared" si="4"/>
        <v>0</v>
      </c>
      <c r="W41" s="43"/>
      <c r="X41" s="43">
        <f t="shared" si="5"/>
        <v>0</v>
      </c>
      <c r="Y41" s="4"/>
    </row>
    <row r="42" spans="1:25" s="37" customFormat="1" ht="20.25" customHeight="1" x14ac:dyDescent="0.2">
      <c r="A42" s="63" t="s">
        <v>45</v>
      </c>
      <c r="B42" s="63"/>
      <c r="C42" s="63"/>
      <c r="D42" s="63"/>
      <c r="E42" s="63"/>
      <c r="F42" s="63"/>
      <c r="G42" s="63"/>
      <c r="H42" s="63"/>
      <c r="I42" s="63"/>
      <c r="J42" s="63"/>
      <c r="K42" s="27"/>
      <c r="L42" s="27"/>
      <c r="M42" s="27"/>
      <c r="N42" s="35"/>
      <c r="O42" s="28">
        <f>SUM(O10:O41)</f>
        <v>631093.46000000008</v>
      </c>
      <c r="P42" s="36"/>
      <c r="Q42" s="36"/>
      <c r="R42" s="36"/>
      <c r="S42" s="36"/>
      <c r="T42" s="36"/>
      <c r="U42" s="44"/>
      <c r="V42" s="45">
        <f>SUM(V10:V41)</f>
        <v>0</v>
      </c>
      <c r="W42" s="42"/>
      <c r="X42" s="45">
        <f>SUM(X10:X41)</f>
        <v>0</v>
      </c>
      <c r="Y42" s="27"/>
    </row>
    <row r="43" spans="1:25" s="37" customFormat="1" ht="20.25" customHeight="1" x14ac:dyDescent="0.2">
      <c r="A43" s="64" t="s">
        <v>44</v>
      </c>
      <c r="B43" s="64"/>
      <c r="C43" s="64"/>
      <c r="D43" s="64"/>
      <c r="E43" s="64"/>
      <c r="F43" s="64"/>
      <c r="G43" s="64"/>
      <c r="H43" s="64"/>
      <c r="I43" s="64"/>
      <c r="J43" s="64"/>
      <c r="K43" s="49"/>
      <c r="L43" s="49"/>
      <c r="M43" s="49"/>
      <c r="N43" s="50"/>
      <c r="O43" s="51">
        <v>752793.59999999998</v>
      </c>
      <c r="P43" s="4"/>
      <c r="Q43" s="4"/>
      <c r="R43" s="4"/>
      <c r="S43" s="4"/>
      <c r="T43" s="4"/>
      <c r="U43" s="43"/>
      <c r="V43" s="52" t="s">
        <v>43</v>
      </c>
      <c r="W43" s="53"/>
      <c r="X43" s="52" t="s">
        <v>43</v>
      </c>
      <c r="Y43" s="49"/>
    </row>
    <row r="44" spans="1:25" ht="35.25" customHeight="1" x14ac:dyDescent="0.2"/>
    <row r="45" spans="1:25" ht="45" customHeight="1" x14ac:dyDescent="0.2">
      <c r="A45" s="58" t="s">
        <v>23</v>
      </c>
      <c r="B45" s="58"/>
      <c r="C45" s="58"/>
      <c r="D45" s="58"/>
      <c r="E45" s="61" t="s">
        <v>46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24"/>
    </row>
    <row r="46" spans="1:25" ht="170.25" customHeight="1" x14ac:dyDescent="0.2">
      <c r="A46" s="58" t="s">
        <v>25</v>
      </c>
      <c r="B46" s="58"/>
      <c r="C46" s="58"/>
      <c r="D46" s="58"/>
      <c r="E46" s="59" t="s">
        <v>47</v>
      </c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25"/>
    </row>
    <row r="47" spans="1:25" x14ac:dyDescent="0.2">
      <c r="D47" s="2"/>
      <c r="E47"/>
      <c r="F47"/>
      <c r="G47"/>
      <c r="H47"/>
      <c r="I47"/>
      <c r="J47"/>
    </row>
    <row r="48" spans="1:25" ht="15" x14ac:dyDescent="0.25">
      <c r="C48" s="13"/>
      <c r="D48" s="14"/>
      <c r="E48" s="13"/>
      <c r="F48" s="13"/>
      <c r="G48" s="13"/>
      <c r="H48" s="13"/>
      <c r="I48"/>
      <c r="J48"/>
    </row>
    <row r="49" spans="3:10" ht="15" x14ac:dyDescent="0.25">
      <c r="C49" s="13"/>
      <c r="D49" s="15"/>
      <c r="E49" s="16"/>
      <c r="F49" s="17"/>
      <c r="G49" s="17"/>
      <c r="H49" s="17"/>
      <c r="I49"/>
      <c r="J49"/>
    </row>
    <row r="50" spans="3:10" ht="15" x14ac:dyDescent="0.25">
      <c r="C50" s="13"/>
      <c r="D50" s="55"/>
      <c r="E50" s="55"/>
      <c r="F50" s="18" t="s">
        <v>16</v>
      </c>
      <c r="G50" s="19"/>
      <c r="H50" s="14"/>
      <c r="I50"/>
      <c r="J50"/>
    </row>
    <row r="51" spans="3:10" ht="15" x14ac:dyDescent="0.25">
      <c r="C51" s="13"/>
      <c r="D51" s="20"/>
      <c r="E51" s="14"/>
      <c r="F51" s="14"/>
      <c r="G51" s="18"/>
      <c r="H51" s="21"/>
      <c r="I51"/>
      <c r="J51"/>
    </row>
    <row r="52" spans="3:10" ht="15" x14ac:dyDescent="0.25">
      <c r="C52" s="13"/>
      <c r="D52" s="55"/>
      <c r="E52" s="55"/>
      <c r="F52" s="18" t="s">
        <v>17</v>
      </c>
      <c r="G52" s="18"/>
      <c r="H52" s="21"/>
      <c r="I52"/>
      <c r="J52"/>
    </row>
    <row r="53" spans="3:10" ht="15" x14ac:dyDescent="0.25">
      <c r="C53" s="13"/>
      <c r="D53" s="15"/>
      <c r="E53" s="14"/>
      <c r="F53" s="17"/>
      <c r="G53" s="17"/>
      <c r="H53" s="17"/>
      <c r="I53"/>
      <c r="J53"/>
    </row>
    <row r="54" spans="3:10" ht="15" x14ac:dyDescent="0.25">
      <c r="C54" s="13"/>
      <c r="D54" s="55"/>
      <c r="E54" s="55"/>
      <c r="F54" s="22" t="s">
        <v>18</v>
      </c>
      <c r="G54" s="17"/>
      <c r="H54" s="17"/>
      <c r="I54"/>
      <c r="J54"/>
    </row>
    <row r="55" spans="3:10" ht="15" x14ac:dyDescent="0.25">
      <c r="C55" s="13"/>
      <c r="D55" s="15"/>
      <c r="E55" s="16"/>
      <c r="F55" s="17"/>
      <c r="G55" s="17"/>
      <c r="H55" s="17"/>
      <c r="I55"/>
      <c r="J55"/>
    </row>
    <row r="56" spans="3:10" ht="15" x14ac:dyDescent="0.25">
      <c r="C56" s="13"/>
      <c r="D56" s="15"/>
      <c r="E56" s="16"/>
      <c r="F56" s="17"/>
      <c r="G56" s="17"/>
      <c r="H56" s="17"/>
      <c r="I56"/>
      <c r="J56"/>
    </row>
    <row r="57" spans="3:10" ht="15" x14ac:dyDescent="0.25">
      <c r="C57" s="13" t="s">
        <v>19</v>
      </c>
      <c r="D57" s="15"/>
      <c r="E57" s="17"/>
      <c r="F57" s="17"/>
      <c r="G57" s="17"/>
      <c r="H57" s="17"/>
      <c r="I57"/>
      <c r="J57"/>
    </row>
    <row r="58" spans="3:10" ht="15" x14ac:dyDescent="0.25">
      <c r="C58" s="13"/>
      <c r="D58" s="13"/>
      <c r="E58" s="17" t="s">
        <v>29</v>
      </c>
      <c r="F58" s="14"/>
      <c r="G58" s="14"/>
      <c r="H58" s="14"/>
    </row>
    <row r="59" spans="3:10" ht="15" x14ac:dyDescent="0.25">
      <c r="C59" s="13"/>
      <c r="D59" s="13"/>
      <c r="E59" s="14"/>
      <c r="F59" s="14"/>
      <c r="G59" s="14"/>
      <c r="H59" s="14"/>
    </row>
    <row r="60" spans="3:10" ht="15" x14ac:dyDescent="0.25">
      <c r="C60" s="13"/>
      <c r="D60" s="13"/>
      <c r="E60" s="14"/>
      <c r="F60" s="14"/>
      <c r="G60" s="14"/>
      <c r="H60" s="14"/>
    </row>
    <row r="61" spans="3:10" ht="15" x14ac:dyDescent="0.25">
      <c r="C61" s="13"/>
      <c r="D61" s="13"/>
      <c r="E61" s="14"/>
      <c r="F61" s="14"/>
      <c r="G61" s="14"/>
      <c r="H61" s="14"/>
    </row>
    <row r="62" spans="3:10" ht="15" x14ac:dyDescent="0.25">
      <c r="C62" s="13"/>
      <c r="D62" s="13"/>
      <c r="E62" s="14"/>
      <c r="F62" s="14"/>
      <c r="G62" s="14"/>
      <c r="H62" s="14"/>
    </row>
    <row r="63" spans="3:10" ht="15" x14ac:dyDescent="0.25">
      <c r="C63" s="13"/>
      <c r="D63" s="13"/>
      <c r="E63" s="14"/>
      <c r="F63" s="14"/>
      <c r="G63" s="14"/>
      <c r="H63" s="14"/>
    </row>
    <row r="64" spans="3:10" ht="15" x14ac:dyDescent="0.25">
      <c r="C64" s="13"/>
      <c r="D64" s="13"/>
      <c r="E64" s="14"/>
      <c r="F64" s="14"/>
      <c r="G64" s="14"/>
      <c r="H64" s="14"/>
    </row>
  </sheetData>
  <autoFilter ref="A8:Y8"/>
  <mergeCells count="16">
    <mergeCell ref="D50:E50"/>
    <mergeCell ref="D52:E52"/>
    <mergeCell ref="D54:E54"/>
    <mergeCell ref="E3:K3"/>
    <mergeCell ref="E4:K4"/>
    <mergeCell ref="E5:K5"/>
    <mergeCell ref="A46:D46"/>
    <mergeCell ref="E46:X46"/>
    <mergeCell ref="L7:M7"/>
    <mergeCell ref="A45:D45"/>
    <mergeCell ref="E45:X45"/>
    <mergeCell ref="P7:Y7"/>
    <mergeCell ref="A42:J42"/>
    <mergeCell ref="A43:J43"/>
    <mergeCell ref="A9:M9"/>
    <mergeCell ref="A16:M16"/>
  </mergeCells>
  <pageMargins left="0.39370078740157483" right="0.19685039370078741" top="0.39370078740157483" bottom="0.39370078740157483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2023-10-05T05:47:35Z</cp:lastPrinted>
  <dcterms:created xsi:type="dcterms:W3CDTF">2013-09-25T03:40:45Z</dcterms:created>
  <dcterms:modified xsi:type="dcterms:W3CDTF">2023-10-05T05:48:12Z</dcterms:modified>
</cp:coreProperties>
</file>